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81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<sst xmlns="http://schemas.openxmlformats.org/spreadsheetml/2006/main" count="39" uniqueCount="27">
  <si>
    <t>2025年1月广州市各辖区专利授权量统计表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</si>
  <si>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</si>
  <si>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</si>
  <si>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</si>
  <si>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</si>
  <si>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</si>
  <si>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</si>
  <si>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</si>
  <si>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</si>
  <si>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</si>
  <si>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</si>
  <si>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</si>
  <si>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</si>
  <si>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</si>
  <si>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</si>
  <si>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</si>
  <si>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南沙</t>
  </si>
  <si>
    <t>白云</t>
  </si>
  <si>
    <t>海珠</t>
  </si>
  <si>
    <t>花都</t>
  </si>
  <si>
    <t>增城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</si>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</sst>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26">
    <font>
      <sz val="11"/>
      <color theme="1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b/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177" fontId="3" fillId="0" borderId="0" xfId="1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0" xfId="11" applyNumberFormat="1" applyFont="1" applyFill="1" applyBorder="1" applyAlignment="1">
      <alignment horizontal="center" vertical="center" shrinkToFit="1"/>
    </xf>
    <xf numFmtId="176" fontId="3" fillId="0" borderId="0" xfId="11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176" fontId="2" fillId="0" borderId="1" xfId="11" applyNumberFormat="1" applyFont="1" applyFill="1" applyBorder="1" applyAlignment="1">
      <alignment horizontal="right" vertical="center" shrinkToFit="1"/>
    </xf>
    <xf numFmtId="0" fontId="6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6" fontId="2" fillId="0" borderId="1" xfId="11" applyNumberFormat="1" applyFont="1" applyFill="1" applyBorder="1" applyAlignment="1">
      <alignment horizontal="center" vertical="center" shrinkToFit="1"/>
    </xf>
    <xf numFmtId="176" fontId="2" fillId="0" borderId="0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Fill="1" applyBorder="1" applyAlignment="1">
      <alignment horizontal="center" vertical="center" wrapText="1" shrinkToFit="1"/>
    </xf>
    <xf numFmtId="176" fontId="2" fillId="0" borderId="0" xfId="11" applyNumberFormat="1" applyFont="1" applyFill="1" applyBorder="1" applyAlignment="1">
      <alignment horizontal="right" vertical="center" shrinkToFi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 shrinkToFit="1"/>
    </xf>
    <xf numFmtId="176" fontId="2" fillId="0" borderId="0" xfId="11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W19"/>
  <sheetViews>
    <sheetView tabSelected="1" workbookViewId="0">
      <selection activeCell="L27" sqref="L27"/>
    </sheetView>
  </sheetViews>
  <sheetFormatPr defaultColWidth="9" defaultRowHeight="13.5"/>
  <cols>
    <col min="1" max="1" width="10.75" customWidth="1"/>
    <col min="2" max="2" width="7.25" customWidth="1"/>
    <col min="3" max="3" width="8.875" customWidth="1"/>
    <col min="4" max="4" width="6.375" customWidth="1"/>
    <col min="5" max="7" width="7.375" customWidth="1"/>
    <col min="8" max="8" width="7" customWidth="1"/>
    <col min="9" max="9" width="7.375" customWidth="1"/>
    <col min="10" max="10" width="6.375" customWidth="1"/>
    <col min="11" max="11" width="8.875" customWidth="1"/>
    <col min="12" max="12" width="8.375" customWidth="1"/>
    <col min="14" max="14" width="8.125" customWidth="1"/>
    <col min="15" max="15" width="5.25" customWidth="1"/>
    <col min="16" max="16" width="7" customWidth="1"/>
    <col min="17" max="17" width="5" customWidth="1"/>
    <col min="18" max="18" width="6.375" customWidth="1"/>
    <col min="19" max="19" width="5.125" customWidth="1"/>
    <col min="22" max="22" width="4.25" customWidth="1"/>
    <col min="23" max="23" width="3.625" customWidth="1"/>
  </cols>
  <sheetData>
    <row r="1" ht="33" customHeight="1" spans="1:2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ht="30" customHeight="1" spans="1:23">
      <c r="A2" s="3"/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18" t="s">
        <v>9</v>
      </c>
      <c r="K2" s="18" t="s">
        <v>10</v>
      </c>
      <c r="L2" s="18" t="s">
        <v>11</v>
      </c>
      <c r="M2" s="19"/>
      <c r="N2" s="19"/>
      <c r="O2" s="19"/>
      <c r="P2" s="3"/>
      <c r="Q2" s="3"/>
      <c r="R2" s="3"/>
      <c r="S2" s="3"/>
      <c r="T2" s="3"/>
      <c r="U2" s="27"/>
      <c r="V2" s="27"/>
      <c r="W2" s="27"/>
    </row>
    <row r="3" ht="15" spans="1:23">
      <c r="A3" s="6"/>
      <c r="B3" s="4">
        <v>1</v>
      </c>
      <c r="C3" s="4" t="s">
        <v>12</v>
      </c>
      <c r="D3" s="7">
        <v>511</v>
      </c>
      <c r="E3" s="4">
        <v>410</v>
      </c>
      <c r="F3" s="4">
        <v>249</v>
      </c>
      <c r="G3" s="7">
        <v>1170</v>
      </c>
      <c r="H3" s="4">
        <v>1193</v>
      </c>
      <c r="I3" s="12">
        <f t="shared" ref="I3:I15" si="0">(G3-H3)/H3*100</f>
        <v>-1.9279128248114</v>
      </c>
      <c r="J3" s="12">
        <f t="shared" ref="J3:J13" si="1">D3/G3*100</f>
        <v>43.6752136752137</v>
      </c>
      <c r="K3" s="4">
        <v>559</v>
      </c>
      <c r="L3" s="12">
        <f t="shared" ref="L3:L13" si="2">(D3-K3)/K3*100</f>
        <v>-8.58676207513417</v>
      </c>
      <c r="M3" s="19"/>
      <c r="N3" s="19"/>
      <c r="O3" s="20"/>
      <c r="P3" s="19"/>
      <c r="Q3" s="19"/>
      <c r="R3" s="19"/>
      <c r="S3" s="19"/>
      <c r="T3" s="24"/>
      <c r="U3" s="24"/>
      <c r="V3" s="19"/>
      <c r="W3" s="24"/>
    </row>
    <row r="4" ht="15" spans="1:23">
      <c r="A4" s="8"/>
      <c r="B4" s="4">
        <v>2</v>
      </c>
      <c r="C4" s="4" t="s">
        <v>13</v>
      </c>
      <c r="D4" s="7">
        <v>472</v>
      </c>
      <c r="E4" s="4">
        <v>530</v>
      </c>
      <c r="F4" s="4">
        <v>220</v>
      </c>
      <c r="G4" s="7">
        <v>1222</v>
      </c>
      <c r="H4" s="4">
        <v>1419</v>
      </c>
      <c r="I4" s="12">
        <f t="shared" si="0"/>
        <v>-13.8830162085976</v>
      </c>
      <c r="J4" s="12">
        <f t="shared" si="1"/>
        <v>38.6252045826514</v>
      </c>
      <c r="K4" s="4">
        <v>697</v>
      </c>
      <c r="L4" s="12">
        <f t="shared" si="2"/>
        <v>-32.2812051649928</v>
      </c>
      <c r="M4" s="19"/>
      <c r="N4" s="19"/>
      <c r="O4" s="20"/>
      <c r="P4" s="19"/>
      <c r="Q4" s="19"/>
      <c r="R4" s="19"/>
      <c r="S4" s="19"/>
      <c r="T4" s="24"/>
      <c r="U4" s="24"/>
      <c r="V4" s="19"/>
      <c r="W4" s="24"/>
    </row>
    <row r="5" ht="15" spans="1:23">
      <c r="A5" s="8"/>
      <c r="B5" s="4">
        <v>3</v>
      </c>
      <c r="C5" s="4" t="s">
        <v>14</v>
      </c>
      <c r="D5" s="7">
        <v>319</v>
      </c>
      <c r="E5" s="4">
        <v>353</v>
      </c>
      <c r="F5" s="4">
        <v>103</v>
      </c>
      <c r="G5" s="7">
        <v>775</v>
      </c>
      <c r="H5" s="4">
        <v>798</v>
      </c>
      <c r="I5" s="12">
        <f t="shared" si="0"/>
        <v>-2.88220551378446</v>
      </c>
      <c r="J5" s="12">
        <f t="shared" si="1"/>
        <v>41.1612903225806</v>
      </c>
      <c r="K5" s="4">
        <v>445</v>
      </c>
      <c r="L5" s="12">
        <f t="shared" si="2"/>
        <v>-28.314606741573</v>
      </c>
      <c r="M5" s="19"/>
      <c r="N5" s="19"/>
      <c r="O5" s="20"/>
      <c r="P5" s="19"/>
      <c r="Q5" s="19"/>
      <c r="R5" s="19"/>
      <c r="S5" s="19"/>
      <c r="T5" s="24"/>
      <c r="U5" s="24"/>
      <c r="V5" s="19"/>
      <c r="W5" s="24"/>
    </row>
    <row r="6" ht="15" spans="1:23">
      <c r="A6" s="8"/>
      <c r="B6" s="4">
        <v>4</v>
      </c>
      <c r="C6" s="4" t="s">
        <v>15</v>
      </c>
      <c r="D6" s="7">
        <v>219</v>
      </c>
      <c r="E6" s="4">
        <v>449</v>
      </c>
      <c r="F6" s="4">
        <v>436</v>
      </c>
      <c r="G6" s="7">
        <v>1104</v>
      </c>
      <c r="H6" s="4">
        <v>1087</v>
      </c>
      <c r="I6" s="12">
        <f t="shared" si="0"/>
        <v>1.5639374425023</v>
      </c>
      <c r="J6" s="12">
        <f t="shared" si="1"/>
        <v>19.8369565217391</v>
      </c>
      <c r="K6" s="4">
        <v>310</v>
      </c>
      <c r="L6" s="12">
        <f t="shared" si="2"/>
        <v>-29.3548387096774</v>
      </c>
      <c r="M6" s="19"/>
      <c r="N6" s="19"/>
      <c r="O6" s="20"/>
      <c r="P6" s="19"/>
      <c r="Q6" s="19"/>
      <c r="R6" s="19"/>
      <c r="S6" s="19"/>
      <c r="T6" s="24"/>
      <c r="U6" s="24"/>
      <c r="V6" s="19"/>
      <c r="W6" s="24"/>
    </row>
    <row r="7" ht="15" spans="1:23">
      <c r="A7" s="8"/>
      <c r="B7" s="4">
        <v>5</v>
      </c>
      <c r="C7" s="4" t="s">
        <v>16</v>
      </c>
      <c r="D7" s="7">
        <v>150</v>
      </c>
      <c r="E7" s="4">
        <v>262</v>
      </c>
      <c r="F7" s="4">
        <v>129</v>
      </c>
      <c r="G7" s="7">
        <v>541</v>
      </c>
      <c r="H7" s="4">
        <v>485</v>
      </c>
      <c r="I7" s="12">
        <f t="shared" si="0"/>
        <v>11.5463917525773</v>
      </c>
      <c r="J7" s="12">
        <f t="shared" si="1"/>
        <v>27.7264325323475</v>
      </c>
      <c r="K7" s="4">
        <v>164</v>
      </c>
      <c r="L7" s="12">
        <f t="shared" si="2"/>
        <v>-8.53658536585366</v>
      </c>
      <c r="M7" s="19"/>
      <c r="N7" s="19"/>
      <c r="O7" s="20"/>
      <c r="P7" s="19"/>
      <c r="Q7" s="19"/>
      <c r="R7" s="19"/>
      <c r="S7" s="19"/>
      <c r="T7" s="24"/>
      <c r="U7" s="24"/>
      <c r="V7" s="19"/>
      <c r="W7" s="24"/>
    </row>
    <row r="8" ht="15" spans="1:23">
      <c r="A8" s="8"/>
      <c r="B8" s="4">
        <v>6</v>
      </c>
      <c r="C8" s="4" t="s">
        <v>17</v>
      </c>
      <c r="D8" s="7">
        <v>148</v>
      </c>
      <c r="E8" s="4">
        <v>313</v>
      </c>
      <c r="F8" s="4">
        <v>575</v>
      </c>
      <c r="G8" s="7">
        <v>1036</v>
      </c>
      <c r="H8" s="4">
        <v>1014</v>
      </c>
      <c r="I8" s="12">
        <f t="shared" si="0"/>
        <v>2.16962524654832</v>
      </c>
      <c r="J8" s="12">
        <f t="shared" si="1"/>
        <v>14.2857142857143</v>
      </c>
      <c r="K8" s="4">
        <v>152</v>
      </c>
      <c r="L8" s="12">
        <f t="shared" si="2"/>
        <v>-2.63157894736842</v>
      </c>
      <c r="M8" s="19"/>
      <c r="N8" s="19"/>
      <c r="O8" s="20"/>
      <c r="P8" s="19"/>
      <c r="Q8" s="19"/>
      <c r="R8" s="19"/>
      <c r="S8" s="19"/>
      <c r="T8" s="24"/>
      <c r="U8" s="24"/>
      <c r="V8" s="19"/>
      <c r="W8" s="24"/>
    </row>
    <row r="9" ht="15" spans="1:23">
      <c r="A9" s="8"/>
      <c r="B9" s="4">
        <v>7</v>
      </c>
      <c r="C9" s="4" t="s">
        <v>18</v>
      </c>
      <c r="D9" s="7">
        <v>147</v>
      </c>
      <c r="E9" s="4">
        <v>131</v>
      </c>
      <c r="F9" s="4">
        <v>141</v>
      </c>
      <c r="G9" s="7">
        <v>419</v>
      </c>
      <c r="H9" s="4">
        <v>445</v>
      </c>
      <c r="I9" s="12">
        <f t="shared" si="0"/>
        <v>-5.84269662921348</v>
      </c>
      <c r="J9" s="12">
        <f t="shared" si="1"/>
        <v>35.0835322195704</v>
      </c>
      <c r="K9" s="4">
        <v>199</v>
      </c>
      <c r="L9" s="12">
        <f t="shared" si="2"/>
        <v>-26.1306532663317</v>
      </c>
      <c r="M9" s="19"/>
      <c r="N9" s="19"/>
      <c r="O9" s="20"/>
      <c r="P9" s="19"/>
      <c r="Q9" s="19"/>
      <c r="R9" s="19"/>
      <c r="S9" s="19"/>
      <c r="T9" s="24"/>
      <c r="U9" s="24"/>
      <c r="V9" s="19"/>
      <c r="W9" s="24"/>
    </row>
    <row r="10" ht="15" spans="1:23">
      <c r="A10" s="8"/>
      <c r="B10" s="4">
        <v>8</v>
      </c>
      <c r="C10" s="4" t="s">
        <v>19</v>
      </c>
      <c r="D10" s="7">
        <v>105</v>
      </c>
      <c r="E10" s="4">
        <v>249</v>
      </c>
      <c r="F10" s="4">
        <v>299</v>
      </c>
      <c r="G10" s="7">
        <v>653</v>
      </c>
      <c r="H10" s="4">
        <v>585</v>
      </c>
      <c r="I10" s="12">
        <f t="shared" si="0"/>
        <v>11.6239316239316</v>
      </c>
      <c r="J10" s="12">
        <f t="shared" si="1"/>
        <v>16.0796324655436</v>
      </c>
      <c r="K10" s="4">
        <v>65</v>
      </c>
      <c r="L10" s="12">
        <f t="shared" si="2"/>
        <v>61.5384615384615</v>
      </c>
      <c r="M10" s="19"/>
      <c r="N10" s="19"/>
      <c r="O10" s="20"/>
      <c r="P10" s="19"/>
      <c r="Q10" s="19"/>
      <c r="R10" s="19"/>
      <c r="S10" s="19"/>
      <c r="T10" s="24"/>
      <c r="U10" s="24"/>
      <c r="V10" s="19"/>
      <c r="W10" s="24"/>
    </row>
    <row r="11" ht="15" spans="1:23">
      <c r="A11" s="8"/>
      <c r="B11" s="4">
        <v>9</v>
      </c>
      <c r="C11" s="4" t="s">
        <v>20</v>
      </c>
      <c r="D11" s="7">
        <v>82</v>
      </c>
      <c r="E11" s="4">
        <v>212</v>
      </c>
      <c r="F11" s="4">
        <v>76</v>
      </c>
      <c r="G11" s="7">
        <v>370</v>
      </c>
      <c r="H11" s="4">
        <v>354</v>
      </c>
      <c r="I11" s="12">
        <f t="shared" si="0"/>
        <v>4.51977401129944</v>
      </c>
      <c r="J11" s="12">
        <f t="shared" si="1"/>
        <v>22.1621621621622</v>
      </c>
      <c r="K11" s="4">
        <v>76</v>
      </c>
      <c r="L11" s="12">
        <f t="shared" si="2"/>
        <v>7.89473684210526</v>
      </c>
      <c r="M11" s="19"/>
      <c r="N11" s="19"/>
      <c r="O11" s="20"/>
      <c r="P11" s="19"/>
      <c r="Q11" s="19"/>
      <c r="R11" s="19"/>
      <c r="S11" s="19"/>
      <c r="T11" s="24"/>
      <c r="U11" s="24"/>
      <c r="V11" s="19"/>
      <c r="W11" s="24"/>
    </row>
    <row r="12" ht="15" spans="1:23">
      <c r="A12" s="8"/>
      <c r="B12" s="4">
        <v>10</v>
      </c>
      <c r="C12" s="4" t="s">
        <v>21</v>
      </c>
      <c r="D12" s="7">
        <v>40</v>
      </c>
      <c r="E12" s="4">
        <v>81</v>
      </c>
      <c r="F12" s="4">
        <v>126</v>
      </c>
      <c r="G12" s="7">
        <v>247</v>
      </c>
      <c r="H12" s="4">
        <v>200</v>
      </c>
      <c r="I12" s="12">
        <f t="shared" si="0"/>
        <v>23.5</v>
      </c>
      <c r="J12" s="12">
        <f t="shared" si="1"/>
        <v>16.1943319838057</v>
      </c>
      <c r="K12" s="4">
        <v>46</v>
      </c>
      <c r="L12" s="12">
        <f t="shared" si="2"/>
        <v>-13.0434782608696</v>
      </c>
      <c r="M12" s="19"/>
      <c r="N12" s="19"/>
      <c r="O12" s="20"/>
      <c r="P12" s="19"/>
      <c r="Q12" s="19"/>
      <c r="R12" s="19"/>
      <c r="S12" s="19"/>
      <c r="T12" s="24"/>
      <c r="U12" s="24"/>
      <c r="V12" s="19"/>
      <c r="W12" s="24"/>
    </row>
    <row r="13" ht="15" spans="1:23">
      <c r="A13" s="8"/>
      <c r="B13" s="4">
        <v>11</v>
      </c>
      <c r="C13" s="4" t="s">
        <v>22</v>
      </c>
      <c r="D13" s="7">
        <v>19</v>
      </c>
      <c r="E13" s="4">
        <v>66</v>
      </c>
      <c r="F13" s="4">
        <v>44</v>
      </c>
      <c r="G13" s="7">
        <v>129</v>
      </c>
      <c r="H13" s="4">
        <v>93</v>
      </c>
      <c r="I13" s="12">
        <f t="shared" si="0"/>
        <v>38.7096774193548</v>
      </c>
      <c r="J13" s="12">
        <f t="shared" si="1"/>
        <v>14.7286821705426</v>
      </c>
      <c r="K13" s="4">
        <v>28</v>
      </c>
      <c r="L13" s="12">
        <f t="shared" si="2"/>
        <v>-32.1428571428571</v>
      </c>
      <c r="M13" s="19"/>
      <c r="N13" s="19"/>
      <c r="O13" s="20"/>
      <c r="P13" s="19"/>
      <c r="Q13" s="19"/>
      <c r="R13" s="19"/>
      <c r="S13" s="19"/>
      <c r="T13" s="24"/>
      <c r="U13" s="24"/>
      <c r="V13" s="19"/>
      <c r="W13" s="24"/>
    </row>
    <row r="14" ht="15" spans="1:23">
      <c r="A14" s="6"/>
      <c r="B14" s="4"/>
      <c r="C14" s="4" t="s">
        <v>23</v>
      </c>
      <c r="D14" s="7">
        <v>0</v>
      </c>
      <c r="E14" s="4">
        <v>0</v>
      </c>
      <c r="F14" s="4">
        <v>0</v>
      </c>
      <c r="G14" s="4">
        <v>0</v>
      </c>
      <c r="H14" s="4">
        <v>1</v>
      </c>
      <c r="I14" s="12">
        <f t="shared" si="0"/>
        <v>-100</v>
      </c>
      <c r="J14" s="12" t="s">
        <v>24</v>
      </c>
      <c r="K14" s="4">
        <v>0</v>
      </c>
      <c r="L14" s="21" t="s">
        <v>24</v>
      </c>
      <c r="M14" s="19"/>
      <c r="N14" s="19"/>
      <c r="O14" s="20"/>
      <c r="P14" s="19"/>
      <c r="Q14" s="19"/>
      <c r="R14" s="19"/>
      <c r="S14" s="19"/>
      <c r="T14" s="28"/>
      <c r="U14" s="28"/>
      <c r="V14" s="19"/>
      <c r="W14" s="24"/>
    </row>
    <row r="15" ht="15" spans="1:23">
      <c r="A15" s="6"/>
      <c r="B15" s="4"/>
      <c r="C15" s="4" t="s">
        <v>6</v>
      </c>
      <c r="D15" s="4">
        <v>2212</v>
      </c>
      <c r="E15" s="4">
        <v>3056</v>
      </c>
      <c r="F15" s="4">
        <v>2398</v>
      </c>
      <c r="G15" s="4">
        <v>7666</v>
      </c>
      <c r="H15" s="4">
        <v>7674</v>
      </c>
      <c r="I15" s="12">
        <f t="shared" si="0"/>
        <v>-0.104248110502997</v>
      </c>
      <c r="J15" s="12">
        <f>D15/G15*100</f>
        <v>28.8546830159144</v>
      </c>
      <c r="K15" s="4">
        <v>2741</v>
      </c>
      <c r="L15" s="12">
        <f>(D15-K15)/K15*100</f>
        <v>-19.2995257205399</v>
      </c>
      <c r="M15" s="19"/>
      <c r="N15" s="19"/>
      <c r="O15" s="20"/>
      <c r="P15" s="19"/>
      <c r="Q15" s="19"/>
      <c r="R15" s="19"/>
      <c r="S15" s="19"/>
      <c r="T15" s="24"/>
      <c r="U15" s="24"/>
      <c r="V15" s="19"/>
      <c r="W15" s="24"/>
    </row>
    <row r="16" ht="15" spans="1:23">
      <c r="A16" s="6"/>
      <c r="B16" s="4"/>
      <c r="C16" s="4" t="s">
        <v>25</v>
      </c>
      <c r="D16" s="4">
        <v>2741</v>
      </c>
      <c r="E16" s="4">
        <v>2805</v>
      </c>
      <c r="F16" s="4">
        <v>2128</v>
      </c>
      <c r="G16" s="4">
        <v>7674</v>
      </c>
      <c r="H16" s="4" t="s">
        <v>24</v>
      </c>
      <c r="I16" s="10" t="s">
        <v>24</v>
      </c>
      <c r="J16" s="12">
        <f>(D16/G16)*100</f>
        <v>35.7180088610894</v>
      </c>
      <c r="K16" s="10" t="s">
        <v>24</v>
      </c>
      <c r="L16" s="10" t="s">
        <v>24</v>
      </c>
      <c r="M16" s="19"/>
      <c r="N16" s="19"/>
      <c r="O16" s="19"/>
      <c r="P16" s="19"/>
      <c r="Q16" s="19"/>
      <c r="R16" s="19"/>
      <c r="S16" s="19"/>
      <c r="T16" s="22"/>
      <c r="U16" s="24"/>
      <c r="V16" s="22"/>
      <c r="W16" s="22"/>
    </row>
    <row r="17" ht="15" spans="1:23">
      <c r="A17" s="9"/>
      <c r="B17" s="10"/>
      <c r="C17" s="11" t="s">
        <v>8</v>
      </c>
      <c r="D17" s="12">
        <f>(D15-D16)/D16*100</f>
        <v>-19.2995257205399</v>
      </c>
      <c r="E17" s="12">
        <f t="shared" ref="D17:G17" si="3">(E15-E16)/E16*100</f>
        <v>8.94830659536542</v>
      </c>
      <c r="F17" s="12">
        <f t="shared" si="3"/>
        <v>12.687969924812</v>
      </c>
      <c r="G17" s="12">
        <f t="shared" si="3"/>
        <v>-0.104248110502997</v>
      </c>
      <c r="H17" s="10" t="s">
        <v>24</v>
      </c>
      <c r="I17" s="10" t="s">
        <v>24</v>
      </c>
      <c r="J17" s="10" t="s">
        <v>24</v>
      </c>
      <c r="K17" s="10" t="s">
        <v>24</v>
      </c>
      <c r="L17" s="10" t="s">
        <v>24</v>
      </c>
      <c r="M17" s="22"/>
      <c r="N17" s="23"/>
      <c r="O17" s="24"/>
      <c r="P17" s="24"/>
      <c r="Q17" s="24"/>
      <c r="R17" s="24"/>
      <c r="S17" s="22"/>
      <c r="T17" s="22"/>
      <c r="U17" s="22"/>
      <c r="V17" s="22"/>
      <c r="W17" s="22"/>
    </row>
    <row r="18" ht="78" customHeight="1" spans="1:23">
      <c r="A18" s="13"/>
      <c r="B18" s="14" t="s">
        <v>26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ht="21" customHeight="1" spans="1:23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5"/>
      <c r="L19" s="15"/>
      <c r="M19" s="25"/>
      <c r="N19" s="26"/>
      <c r="O19" s="26"/>
      <c r="P19" s="26"/>
      <c r="Q19" s="26"/>
      <c r="R19" s="26"/>
      <c r="S19" s="26"/>
      <c r="T19" s="26"/>
      <c r="U19" s="26"/>
      <c r="V19" s="26"/>
      <c r="W19" s="26"/>
    </row>
  </sheetData>
  <sortState ref="C4:L14">
    <sortCondition ref="D4:D14" descending="1"/>
  </sortState>
  <mergeCells count="5">
    <mergeCell ref="B1:L1"/>
    <mergeCell ref="M1:W1"/>
    <mergeCell ref="B18:L18"/>
    <mergeCell ref="M18:W18"/>
    <mergeCell ref="M19:W19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钱召龙</dc:creator>
  <cp:lastModifiedBy>ZXZ</cp:lastModifiedBy>
  <dcterms:created xsi:type="dcterms:W3CDTF">2023-12-25T09:45:00Z</dcterms:created>
  <dcterms:modified xsi:type="dcterms:W3CDTF">2025-06-03T08:04:44Z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BBC5E45C95DD47678645F53C93754155_13</vt:lpwstr>
  </property>
</Properties>
</file>